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435" tabRatio="887" firstSheet="3" activeTab="3"/>
  </bookViews>
  <sheets>
    <sheet name="Πρώην ΔΗΚΕΠΑ" sheetId="1" r:id="rId1"/>
    <sheet name="ΠΒΣ" sheetId="2" r:id="rId2"/>
    <sheet name="Κοινωνική" sheetId="3" r:id="rId3"/>
    <sheet name="Προσφορά" sheetId="4" r:id="rId4"/>
    <sheet name="Φύλλο16" sheetId="5" r:id="rId5"/>
  </sheets>
  <definedNames/>
  <calcPr fullCalcOnLoad="1"/>
</workbook>
</file>

<file path=xl/sharedStrings.xml><?xml version="1.0" encoding="utf-8"?>
<sst xmlns="http://schemas.openxmlformats.org/spreadsheetml/2006/main" count="137" uniqueCount="53">
  <si>
    <t>α/α</t>
  </si>
  <si>
    <t>Περιγραφή</t>
  </si>
  <si>
    <t>Μονάδα Μέτρησης</t>
  </si>
  <si>
    <t>Ποσότητα</t>
  </si>
  <si>
    <t>τεμ.</t>
  </si>
  <si>
    <t>Γενικό Σύνολο</t>
  </si>
  <si>
    <t>Σύνολο</t>
  </si>
  <si>
    <r>
      <t>Τιμή Μονάδας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</si>
  <si>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</si>
  <si>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Φ. Π. Α. 23 %</t>
  </si>
  <si>
    <t>Κωδικός CPV</t>
  </si>
  <si>
    <t>45259300-0</t>
  </si>
  <si>
    <t>1</t>
  </si>
  <si>
    <t>4</t>
  </si>
  <si>
    <t>Συντήρηση μονάδας κλιματισμού της Αίθουσας Δημοτικού Συμβουλίου του Δημοτικού Καταστήματος</t>
  </si>
  <si>
    <r>
      <t>ΕΝΔΕΙΚΤΙΚΟΣ ΠΡΟΫΠΟΛΟΓΙΣΜΟΣ</t>
    </r>
    <r>
      <rPr>
        <sz val="10"/>
        <rFont val="Arial Greek"/>
        <family val="0"/>
      </rPr>
      <t xml:space="preserve"> (για τα κτίρια των Παιδικών και Βρεφονηπιακών Σταθμών του Δήμου, δηλαδή του </t>
    </r>
  </si>
  <si>
    <t>πρώην ΔΗ. ΚΕ. Π. Α. Κ. Α. πλην των Κ. Α. Π. Η.)</t>
  </si>
  <si>
    <r>
      <t>ΕΝΔΕΙΚΤΙΚΟΣ ΠΡΟΫΠΟΛΟΓΙΣΜΟΣ</t>
    </r>
    <r>
      <rPr>
        <sz val="10"/>
        <rFont val="Arial Greek"/>
        <family val="0"/>
      </rPr>
      <t xml:space="preserve"> (για τα γραφεία της Διεύθυνσης Κοινωνικής Προστασίας και Παιδείας και τα Κ. Α. Π. Η.)</t>
    </r>
  </si>
  <si>
    <t>Συντήρηση ογδόντα τριών (83) κλιματιστικών μηχανημάτων απόδοσης κάτω των 24.000 Btu / hr. σε κτίρια του Δήμου, σύμφωνα με τις Τεχνικές Προδιαγραφές</t>
  </si>
  <si>
    <t>Συντήρηση εξήντα τριών (63) κλιματιστικών μηχανημάτων απόδοσης κάτω των 24.000 Btu / hr. σε κτίρια του Δήμου, σύμφωνα με τις Τεχνικές Προδιαγραφές</t>
  </si>
  <si>
    <t>Συντήρηση οκτώ (8) κλιματιστικών μηχανημάτων απόδοσης από 24.000 Btu / hr. έως 35.000 Btu / hr. σε κτίρια του Δήμου, σύμφωνα με τις Τεχνικές Προδιαγραφές</t>
  </si>
  <si>
    <t>κτιρίων του Δήμου</t>
  </si>
  <si>
    <r>
      <t>ΕΝΔΕΙΚΤΙΚΟΣ ΠΡΟΫΠΟΛΟΓΙΣΜΟΣ</t>
    </r>
    <r>
      <rPr>
        <sz val="10"/>
        <rFont val="Arial Greek"/>
        <family val="0"/>
      </rPr>
      <t xml:space="preserve"> (Για τον κλιματισμό σε κτίρια του Τμήματος Αθλητισμού και Παιδείας και των </t>
    </r>
  </si>
  <si>
    <t>Υπηρεσιών Πολιτισμού του Δήμου, δηλαδή του πρώην ΔΗ. ΚΕ. Π. Α.)</t>
  </si>
  <si>
    <t>Συντήρηση τεσσάρων (4) κλιματιστικών μηχανημάτων απόδοσης από 40.000 Btu / hr. και άνω σε κτίρια του Δήμου, σύμφωνα με τις Τεχνικές Προδιαγραφές</t>
  </si>
  <si>
    <t>Συντήρηση τεσσάρων (4) καναλάτων συστημάτων κλιματισμού μικρής ισχύος, σύμφωνα με τις Τεχνικές Προδιαγραφές</t>
  </si>
  <si>
    <t>Συντήρηση δύο (2) καναλάτων συστημάτων κλιματισμού μικρής ισχύος, σύμφωνα με τις Τεχνικές Προδιαγραφές</t>
  </si>
  <si>
    <r>
      <t xml:space="preserve">Συντήρηση </t>
    </r>
    <r>
      <rPr>
        <sz val="10"/>
        <rFont val="Arial Greek"/>
        <family val="0"/>
      </rPr>
      <t>τριάντα έξι (36)</t>
    </r>
    <r>
      <rPr>
        <sz val="10"/>
        <rFont val="Arial Greek"/>
        <family val="2"/>
      </rPr>
      <t xml:space="preserve"> κλιματιστικών μηχανημάτων απόδοσης κάτω των 24.000 Btu / hr. σε κτίρια του Δήμου, σύμφωνα με τις Τεχνικές Προδιαγραφές</t>
    </r>
  </si>
  <si>
    <t xml:space="preserve">ΕΡΓΟ : Συντήρηση κλιματισμού του Δημοτικού Καταστήματος και κλιματιστικών συστημάτων και μηχανημάτων </t>
  </si>
  <si>
    <r>
      <t xml:space="preserve">Κ. Α. 15.6265.0003 "Συντήρηση κλιματιστικών (ΔΗΚΕΠΑ)" - 5.588,00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στις 14/7.</t>
    </r>
  </si>
  <si>
    <r>
      <t xml:space="preserve">Κ. Α. 15.6265.0001 "Συντήρηση κλιματιστικών " - 3.913,90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στις 14/7.</t>
    </r>
  </si>
  <si>
    <r>
      <t xml:space="preserve">Συντήρηση </t>
    </r>
    <r>
      <rPr>
        <sz val="10"/>
        <rFont val="Arial Greek"/>
        <family val="0"/>
      </rPr>
      <t>επτά (7)</t>
    </r>
    <r>
      <rPr>
        <sz val="10"/>
        <rFont val="Arial Greek"/>
        <family val="2"/>
      </rPr>
      <t xml:space="preserve"> κλιματιστικών μηχανημάτων απόδοσης από 24.000 Btu / hr. έως 35.000 Btu / hr. σε κτίριο του Δήμου, σύμφωνα με τις Τεχνικές Προδιαγραφές</t>
    </r>
  </si>
  <si>
    <t>Συντήρηση ενός (1) καναλάτου συστήματος ψύξης μεγάλης ισχύος σε κτίριο του Δήμου, σύμφωνα με τις Τεχνικές Προδιαγραφές</t>
  </si>
  <si>
    <t>Συντήρηση δύο (2) πολυδιαιρούμενων συστημάτων κλιματισμού, σύμφωνα με τις Τεχνικές Προδιαγραφές</t>
  </si>
  <si>
    <t>Συντήρηση δύο (2) καναλάτων συστημάτων κλιματισμού αέρα - νερού μεγάλης ισχύος σε κτίρια του Δήμου, σύμφωνα με τις Τεχνικές Προδιαγραφές</t>
  </si>
  <si>
    <t>Συντήρηση έξι (6) κλιματιστικών μηχανημάτων απόδοσης από 24.000 Btu / hr. έως 35.000 Btu / hr. σε κτίρια του Δήμου, σύμφωνα με τις Τεχνικές Προδιαγραφές</t>
  </si>
  <si>
    <t>Απρόβλεπτες - έκτακτες εργασίες που αιτιολογημένα κρίνονται ως απαραίτητες για την κάλυψη άμεσων αναγκών συντήρησης του κλιματισμού σε κτίρια Παιδικών και Βρεφονηπιακών Σταθμών του Δήμου</t>
  </si>
  <si>
    <r>
      <t xml:space="preserve">Κ. Α. 10.6264.0001 "Συντήρηση κλιματιστικών μηχανημάτων ΔΗΚΕΠΑΚΑ" - υπόλοιπο δεσμεύσεων 7.000,00 </t>
    </r>
    <r>
      <rPr>
        <sz val="10"/>
        <rFont val="Tahoma"/>
        <family val="2"/>
      </rPr>
      <t>€</t>
    </r>
    <r>
      <rPr>
        <sz val="10"/>
        <rFont val="Arial Greek"/>
        <family val="0"/>
      </rPr>
      <t xml:space="preserve"> στις 14/7.</t>
    </r>
  </si>
  <si>
    <r>
      <t>Τιμή μονάδας προσφοράς (</t>
    </r>
    <r>
      <rPr>
        <b/>
        <sz val="10"/>
        <rFont val="Tahoma"/>
        <family val="2"/>
      </rPr>
      <t>€</t>
    </r>
    <r>
      <rPr>
        <b/>
        <sz val="10"/>
        <rFont val="Arial"/>
        <family val="2"/>
      </rPr>
      <t>)</t>
    </r>
  </si>
  <si>
    <r>
      <t>Συνολική τιμή προσφοράς (</t>
    </r>
    <r>
      <rPr>
        <b/>
        <sz val="10"/>
        <rFont val="Tahoma"/>
        <family val="2"/>
      </rPr>
      <t>€</t>
    </r>
    <r>
      <rPr>
        <b/>
        <sz val="10"/>
        <rFont val="Arial"/>
        <family val="2"/>
      </rPr>
      <t>)</t>
    </r>
  </si>
  <si>
    <t>Συντήρηση συστήματος κλιματισμού του Δημοτικού Καταστήματος πλην της Κεντρικής Κλιματιστικής Μονάδας</t>
  </si>
  <si>
    <t>Συντήρηση της Κεντρικής Κλιματιστικής Μονάδας του Δημοτικού Καταστήματος</t>
  </si>
  <si>
    <t>Συντήρηση τεσσάρων (4) πολυδιαιρούμενων συστημάτων κλιματισμού και καναλάτων συστημάτων κλιματισμού αέρα - νερού μεγάλης ισχύος σε κτίρια του Δήμου</t>
  </si>
  <si>
    <t>Συντήρηση οκτώ (8) κλιματιστικών μηχανημάτων απόδοσης από 40.000 Btu / hr. και άνω σε κτίρια του Δήμου</t>
  </si>
  <si>
    <t>Συντήρηση επτά (7) καναλάτων συστημάτων κλιματισμού μικρής ισχύος σε κτίρια του Δήμου</t>
  </si>
  <si>
    <t>ΠΡΟΫΠΟΛΟΓΙΣΜΟΣ ΠΡΟΣΦΟΡΑΣ</t>
  </si>
  <si>
    <t>…………………………………………………………………………………………………………….…………………</t>
  </si>
  <si>
    <t xml:space="preserve">Ο ΠΡΟΣΦΕΡΩΝ </t>
  </si>
  <si>
    <r>
      <t xml:space="preserve">Συντήρηση </t>
    </r>
    <r>
      <rPr>
        <sz val="10"/>
        <rFont val="Arial Greek"/>
        <family val="0"/>
      </rPr>
      <t xml:space="preserve">είκοσι έξι (26) </t>
    </r>
    <r>
      <rPr>
        <sz val="10"/>
        <rFont val="Arial Greek"/>
        <family val="2"/>
      </rPr>
      <t>κλιματιστικών μηχανημάτων απόδοσης από 24.000 Btu / hr. έως 35.000 Btu / hr. σε κτίρια του Δήμου</t>
    </r>
  </si>
  <si>
    <t>Επισκευή βλάβης στο σύστημα κλιματισμού του θεάτρου στο Πολιτιστικό Κέντρο</t>
  </si>
  <si>
    <t>Συντήρηση ενός (1) καναλάτου συστήματος μεγάλης ισχύος σε κτίριο του Δήμου</t>
  </si>
  <si>
    <r>
      <t xml:space="preserve">Συντήρηση </t>
    </r>
    <r>
      <rPr>
        <sz val="10"/>
        <rFont val="Arial Greek"/>
        <family val="0"/>
      </rPr>
      <t>διακοσίων δέκα πέντε (215)</t>
    </r>
    <r>
      <rPr>
        <sz val="10"/>
        <rFont val="Arial Greek"/>
        <family val="2"/>
      </rPr>
      <t xml:space="preserve"> κλιματιστικών μηχανημάτων απόδοσης κάτω των 24.000 Btu / hr. σε κτίρια του Δήμου</t>
    </r>
  </si>
  <si>
    <t>ΙΛΙΟΝ, …./…./201_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</si>
</sst>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49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Courier New"/>
      <family val="3"/>
    </font>
    <font>
      <b/>
      <u val="single"/>
      <sz val="10"/>
      <name val="Arial Greek"/>
      <family val="2"/>
    </font>
    <font>
      <b/>
      <sz val="10"/>
      <name val="Tahoma"/>
      <family val="2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name val="Times New Roman Greek"/>
      <family val="1"/>
    </font>
    <font>
      <sz val="11"/>
      <name val="Arial Gree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8" borderId="1" applyNumberFormat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4" fillId="0" borderId="0" xfId="0" applyNumberFormat="1" applyFont="1" applyAlignment="1">
      <alignment/>
    </xf>
    <xf numFmtId="4" fontId="10" fillId="0" borderId="0" xfId="0" applyNumberFormat="1" applyFont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="90" zoomScaleNormal="90" zoomScalePageLayoutView="0" workbookViewId="0" topLeftCell="A1">
      <selection activeCell="A7" sqref="A7"/>
    </sheetView>
  </sheetViews>
  <sheetFormatPr defaultColWidth="9.00390625" defaultRowHeight="12.75"/>
  <cols>
    <col min="1" max="1" width="3.75390625" style="1" customWidth="1"/>
    <col min="2" max="2" width="41.75390625" style="1" customWidth="1"/>
    <col min="3" max="3" width="10.375" style="1" customWidth="1"/>
    <col min="4" max="5" width="10.75390625" style="1" customWidth="1"/>
    <col min="6" max="6" width="11.75390625" style="1" customWidth="1"/>
    <col min="7" max="7" width="10.75390625" style="1" customWidth="1"/>
    <col min="8" max="16384" width="9.125" style="1" customWidth="1"/>
  </cols>
  <sheetData>
    <row r="1" spans="1:6" ht="13.5">
      <c r="A1" s="5" t="s">
        <v>28</v>
      </c>
      <c r="B1" s="7"/>
      <c r="C1" s="7"/>
      <c r="D1" s="5"/>
      <c r="E1" s="5"/>
      <c r="F1" s="5"/>
    </row>
    <row r="2" spans="1:6" ht="13.5">
      <c r="A2" s="5" t="s">
        <v>21</v>
      </c>
      <c r="B2" s="7"/>
      <c r="C2" s="7"/>
      <c r="D2" s="5"/>
      <c r="E2" s="5"/>
      <c r="F2" s="5"/>
    </row>
    <row r="4" spans="1:4" ht="13.5">
      <c r="A4" s="32" t="s">
        <v>22</v>
      </c>
      <c r="C4" s="21"/>
      <c r="D4" s="21"/>
    </row>
    <row r="5" spans="1:4" ht="13.5">
      <c r="A5" s="33" t="s">
        <v>23</v>
      </c>
      <c r="C5" s="21"/>
      <c r="D5" s="21"/>
    </row>
    <row r="6" spans="1:4" ht="13.5">
      <c r="A6" s="33" t="s">
        <v>29</v>
      </c>
      <c r="C6" s="21"/>
      <c r="D6" s="21"/>
    </row>
    <row r="8" spans="1:7" ht="38.25">
      <c r="A8" s="2" t="s">
        <v>0</v>
      </c>
      <c r="B8" s="9" t="s">
        <v>1</v>
      </c>
      <c r="C8" s="9" t="s">
        <v>10</v>
      </c>
      <c r="D8" s="2" t="s">
        <v>2</v>
      </c>
      <c r="E8" s="2" t="s">
        <v>3</v>
      </c>
      <c r="F8" s="8" t="s">
        <v>7</v>
      </c>
      <c r="G8" s="8" t="s">
        <v>8</v>
      </c>
    </row>
    <row r="9" spans="1:7" ht="51">
      <c r="A9" s="3">
        <v>4</v>
      </c>
      <c r="B9" s="27" t="s">
        <v>34</v>
      </c>
      <c r="C9" s="31" t="s">
        <v>11</v>
      </c>
      <c r="D9" s="28" t="s">
        <v>4</v>
      </c>
      <c r="E9" s="41" t="s">
        <v>13</v>
      </c>
      <c r="F9" s="42">
        <v>430</v>
      </c>
      <c r="G9" s="36">
        <f aca="true" t="shared" si="0" ref="G9:G14">E9*F9</f>
        <v>1720</v>
      </c>
    </row>
    <row r="10" spans="1:7" ht="38.25">
      <c r="A10" s="3">
        <f>A9+1</f>
        <v>5</v>
      </c>
      <c r="B10" s="27" t="s">
        <v>32</v>
      </c>
      <c r="C10" s="31" t="s">
        <v>11</v>
      </c>
      <c r="D10" s="28" t="s">
        <v>4</v>
      </c>
      <c r="E10" s="41" t="s">
        <v>12</v>
      </c>
      <c r="F10" s="42">
        <v>310</v>
      </c>
      <c r="G10" s="36">
        <f t="shared" si="0"/>
        <v>310</v>
      </c>
    </row>
    <row r="11" spans="1:7" ht="51">
      <c r="A11" s="3">
        <f>A10+1</f>
        <v>6</v>
      </c>
      <c r="B11" s="18" t="s">
        <v>27</v>
      </c>
      <c r="C11" s="31" t="s">
        <v>11</v>
      </c>
      <c r="D11" s="19" t="s">
        <v>4</v>
      </c>
      <c r="E11" s="3">
        <v>72</v>
      </c>
      <c r="F11" s="39">
        <v>20</v>
      </c>
      <c r="G11" s="20">
        <f t="shared" si="0"/>
        <v>1440</v>
      </c>
    </row>
    <row r="12" spans="1:7" ht="51">
      <c r="A12" s="3">
        <f>A11+1</f>
        <v>7</v>
      </c>
      <c r="B12" s="18" t="s">
        <v>31</v>
      </c>
      <c r="C12" s="31" t="s">
        <v>11</v>
      </c>
      <c r="D12" s="19" t="s">
        <v>4</v>
      </c>
      <c r="E12" s="3">
        <v>14</v>
      </c>
      <c r="F12" s="40">
        <v>25</v>
      </c>
      <c r="G12" s="20">
        <f t="shared" si="0"/>
        <v>350</v>
      </c>
    </row>
    <row r="13" spans="1:7" ht="51" customHeight="1">
      <c r="A13" s="3">
        <f>A12+1</f>
        <v>8</v>
      </c>
      <c r="B13" s="18" t="s">
        <v>24</v>
      </c>
      <c r="C13" s="27" t="s">
        <v>11</v>
      </c>
      <c r="D13" s="19" t="s">
        <v>4</v>
      </c>
      <c r="E13" s="3">
        <v>8</v>
      </c>
      <c r="F13" s="40">
        <v>30</v>
      </c>
      <c r="G13" s="20">
        <f t="shared" si="0"/>
        <v>240</v>
      </c>
    </row>
    <row r="14" spans="1:7" ht="38.25">
      <c r="A14" s="3">
        <f>A13+1</f>
        <v>9</v>
      </c>
      <c r="B14" s="18" t="s">
        <v>25</v>
      </c>
      <c r="C14" s="27" t="s">
        <v>11</v>
      </c>
      <c r="D14" s="19" t="s">
        <v>4</v>
      </c>
      <c r="E14" s="43">
        <v>8</v>
      </c>
      <c r="F14" s="20">
        <v>60</v>
      </c>
      <c r="G14" s="20">
        <f t="shared" si="0"/>
        <v>480</v>
      </c>
    </row>
    <row r="15" spans="1:7" ht="18" customHeight="1">
      <c r="A15" s="25"/>
      <c r="B15" s="26"/>
      <c r="C15" s="26"/>
      <c r="D15" s="14"/>
      <c r="E15" s="15"/>
      <c r="F15" s="17" t="s">
        <v>6</v>
      </c>
      <c r="G15" s="20">
        <f>SUM(G9:G14)</f>
        <v>4540</v>
      </c>
    </row>
    <row r="16" spans="1:7" ht="18" customHeight="1">
      <c r="A16" s="6"/>
      <c r="B16" s="13"/>
      <c r="C16" s="13"/>
      <c r="D16" s="14"/>
      <c r="E16" s="15"/>
      <c r="F16" s="16" t="s">
        <v>9</v>
      </c>
      <c r="G16" s="20">
        <f>0.23*G15</f>
        <v>1044.2</v>
      </c>
    </row>
    <row r="17" spans="1:7" ht="18" customHeight="1">
      <c r="A17" s="4"/>
      <c r="B17" s="10"/>
      <c r="C17" s="10"/>
      <c r="D17" s="11"/>
      <c r="E17" s="12"/>
      <c r="F17" s="24" t="s">
        <v>5</v>
      </c>
      <c r="G17" s="23">
        <f>G15+G16</f>
        <v>5584.2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90" zoomScaleNormal="90" zoomScalePageLayoutView="0" workbookViewId="0" topLeftCell="A1">
      <selection activeCell="A7" sqref="A7"/>
    </sheetView>
  </sheetViews>
  <sheetFormatPr defaultColWidth="9.00390625" defaultRowHeight="12.75"/>
  <cols>
    <col min="1" max="1" width="3.75390625" style="1" customWidth="1"/>
    <col min="2" max="2" width="41.75390625" style="1" customWidth="1"/>
    <col min="3" max="3" width="10.375" style="1" customWidth="1"/>
    <col min="4" max="5" width="10.75390625" style="1" customWidth="1"/>
    <col min="6" max="6" width="11.75390625" style="1" customWidth="1"/>
    <col min="7" max="7" width="10.75390625" style="1" customWidth="1"/>
    <col min="8" max="16384" width="9.125" style="1" customWidth="1"/>
  </cols>
  <sheetData>
    <row r="1" spans="1:6" ht="13.5">
      <c r="A1" s="5" t="s">
        <v>28</v>
      </c>
      <c r="B1" s="7"/>
      <c r="C1" s="7"/>
      <c r="D1" s="5"/>
      <c r="E1" s="5"/>
      <c r="F1" s="5"/>
    </row>
    <row r="2" spans="1:6" ht="13.5">
      <c r="A2" s="5" t="s">
        <v>21</v>
      </c>
      <c r="B2" s="7"/>
      <c r="C2" s="7"/>
      <c r="D2" s="5"/>
      <c r="E2" s="5"/>
      <c r="F2" s="5"/>
    </row>
    <row r="4" spans="1:4" ht="13.5">
      <c r="A4" s="32" t="s">
        <v>15</v>
      </c>
      <c r="C4" s="21"/>
      <c r="D4" s="21"/>
    </row>
    <row r="5" spans="1:4" ht="13.5">
      <c r="A5" s="33" t="s">
        <v>16</v>
      </c>
      <c r="C5" s="21"/>
      <c r="D5" s="21"/>
    </row>
    <row r="6" spans="1:4" ht="13.5">
      <c r="A6" s="33" t="s">
        <v>37</v>
      </c>
      <c r="C6" s="21"/>
      <c r="D6" s="21"/>
    </row>
    <row r="8" spans="1:7" ht="38.25">
      <c r="A8" s="2" t="s">
        <v>0</v>
      </c>
      <c r="B8" s="9" t="s">
        <v>1</v>
      </c>
      <c r="C8" s="9" t="s">
        <v>10</v>
      </c>
      <c r="D8" s="2" t="s">
        <v>2</v>
      </c>
      <c r="E8" s="2" t="s">
        <v>3</v>
      </c>
      <c r="F8" s="8" t="s">
        <v>7</v>
      </c>
      <c r="G8" s="8" t="s">
        <v>8</v>
      </c>
    </row>
    <row r="9" spans="1:7" ht="38.25">
      <c r="A9" s="3">
        <v>4</v>
      </c>
      <c r="B9" s="27" t="s">
        <v>33</v>
      </c>
      <c r="C9" s="31" t="s">
        <v>11</v>
      </c>
      <c r="D9" s="28" t="s">
        <v>4</v>
      </c>
      <c r="E9" s="41" t="s">
        <v>13</v>
      </c>
      <c r="F9" s="42">
        <v>430</v>
      </c>
      <c r="G9" s="36">
        <f>E9*F9</f>
        <v>1720</v>
      </c>
    </row>
    <row r="10" spans="1:7" ht="51">
      <c r="A10" s="3">
        <v>6</v>
      </c>
      <c r="B10" s="18" t="s">
        <v>18</v>
      </c>
      <c r="C10" s="31" t="s">
        <v>11</v>
      </c>
      <c r="D10" s="19" t="s">
        <v>4</v>
      </c>
      <c r="E10" s="3">
        <v>166</v>
      </c>
      <c r="F10" s="39">
        <v>20</v>
      </c>
      <c r="G10" s="20">
        <f>E10*F10</f>
        <v>3320</v>
      </c>
    </row>
    <row r="11" spans="1:7" ht="51">
      <c r="A11" s="3">
        <f>A10+1</f>
        <v>7</v>
      </c>
      <c r="B11" s="18" t="s">
        <v>35</v>
      </c>
      <c r="C11" s="27" t="s">
        <v>11</v>
      </c>
      <c r="D11" s="19" t="s">
        <v>4</v>
      </c>
      <c r="E11" s="3">
        <v>12</v>
      </c>
      <c r="F11" s="40">
        <v>25</v>
      </c>
      <c r="G11" s="20">
        <f>E11*F11</f>
        <v>300</v>
      </c>
    </row>
    <row r="12" spans="1:7" ht="63.75">
      <c r="A12" s="3">
        <v>10</v>
      </c>
      <c r="B12" s="27" t="s">
        <v>36</v>
      </c>
      <c r="C12" s="27" t="s">
        <v>11</v>
      </c>
      <c r="D12" s="11"/>
      <c r="E12" s="12"/>
      <c r="F12" s="46"/>
      <c r="G12" s="39">
        <v>350</v>
      </c>
    </row>
    <row r="13" spans="1:7" ht="18" customHeight="1">
      <c r="A13" s="30"/>
      <c r="B13" s="26"/>
      <c r="C13" s="26"/>
      <c r="D13" s="11"/>
      <c r="E13" s="12"/>
      <c r="F13" s="17" t="s">
        <v>6</v>
      </c>
      <c r="G13" s="22">
        <f>SUM(G9:G12)</f>
        <v>5690</v>
      </c>
    </row>
    <row r="14" spans="1:7" ht="18" customHeight="1">
      <c r="A14" s="6"/>
      <c r="B14" s="13"/>
      <c r="C14" s="13"/>
      <c r="D14" s="14"/>
      <c r="E14" s="15"/>
      <c r="F14" s="16" t="s">
        <v>9</v>
      </c>
      <c r="G14" s="20">
        <f>0.23*G13</f>
        <v>1308.7</v>
      </c>
    </row>
    <row r="15" spans="1:7" ht="18" customHeight="1">
      <c r="A15" s="4"/>
      <c r="B15" s="10"/>
      <c r="C15" s="10"/>
      <c r="D15" s="11"/>
      <c r="E15" s="12"/>
      <c r="F15" s="24" t="s">
        <v>5</v>
      </c>
      <c r="G15" s="23">
        <f>G13+G14</f>
        <v>6998.7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3.75390625" style="1" customWidth="1"/>
    <col min="2" max="2" width="41.75390625" style="1" customWidth="1"/>
    <col min="3" max="3" width="10.375" style="1" customWidth="1"/>
    <col min="4" max="5" width="10.75390625" style="1" customWidth="1"/>
    <col min="6" max="6" width="11.75390625" style="1" customWidth="1"/>
    <col min="7" max="7" width="10.75390625" style="1" customWidth="1"/>
    <col min="8" max="16384" width="9.125" style="1" customWidth="1"/>
  </cols>
  <sheetData>
    <row r="1" spans="1:6" ht="13.5">
      <c r="A1" s="5" t="s">
        <v>28</v>
      </c>
      <c r="B1" s="7"/>
      <c r="C1" s="7"/>
      <c r="D1" s="5"/>
      <c r="E1" s="5"/>
      <c r="F1" s="5"/>
    </row>
    <row r="2" spans="1:6" ht="13.5">
      <c r="A2" s="5" t="s">
        <v>21</v>
      </c>
      <c r="B2" s="7"/>
      <c r="C2" s="7"/>
      <c r="D2" s="5"/>
      <c r="E2" s="5"/>
      <c r="F2" s="5"/>
    </row>
    <row r="4" spans="1:4" ht="13.5">
      <c r="A4" s="32" t="s">
        <v>17</v>
      </c>
      <c r="C4" s="21"/>
      <c r="D4" s="21"/>
    </row>
    <row r="5" spans="1:4" ht="13.5">
      <c r="A5" s="33" t="s">
        <v>30</v>
      </c>
      <c r="C5" s="21"/>
      <c r="D5" s="21"/>
    </row>
    <row r="7" spans="1:7" ht="38.25">
      <c r="A7" s="2" t="s">
        <v>0</v>
      </c>
      <c r="B7" s="9" t="s">
        <v>1</v>
      </c>
      <c r="C7" s="9" t="s">
        <v>10</v>
      </c>
      <c r="D7" s="2" t="s">
        <v>2</v>
      </c>
      <c r="E7" s="2" t="s">
        <v>3</v>
      </c>
      <c r="F7" s="8" t="s">
        <v>7</v>
      </c>
      <c r="G7" s="8" t="s">
        <v>8</v>
      </c>
    </row>
    <row r="8" spans="1:7" ht="51">
      <c r="A8" s="3">
        <v>6</v>
      </c>
      <c r="B8" s="18" t="s">
        <v>19</v>
      </c>
      <c r="C8" s="31" t="s">
        <v>11</v>
      </c>
      <c r="D8" s="19" t="s">
        <v>4</v>
      </c>
      <c r="E8" s="3">
        <v>126</v>
      </c>
      <c r="F8" s="39">
        <v>20</v>
      </c>
      <c r="G8" s="20">
        <f>E8*F8</f>
        <v>2520</v>
      </c>
    </row>
    <row r="9" spans="1:7" ht="51">
      <c r="A9" s="3">
        <f>A8+1</f>
        <v>7</v>
      </c>
      <c r="B9" s="18" t="s">
        <v>20</v>
      </c>
      <c r="C9" s="31" t="s">
        <v>11</v>
      </c>
      <c r="D9" s="19" t="s">
        <v>4</v>
      </c>
      <c r="E9" s="3">
        <v>16</v>
      </c>
      <c r="F9" s="40">
        <v>25</v>
      </c>
      <c r="G9" s="20">
        <f>E9*F9</f>
        <v>400</v>
      </c>
    </row>
    <row r="10" spans="1:7" ht="38.25">
      <c r="A10" s="3">
        <v>9</v>
      </c>
      <c r="B10" s="18" t="s">
        <v>26</v>
      </c>
      <c r="C10" s="27" t="s">
        <v>11</v>
      </c>
      <c r="D10" s="19" t="s">
        <v>4</v>
      </c>
      <c r="E10" s="3">
        <v>4</v>
      </c>
      <c r="F10" s="20">
        <v>60</v>
      </c>
      <c r="G10" s="20">
        <f>E10*F10</f>
        <v>240</v>
      </c>
    </row>
    <row r="11" spans="1:7" ht="18" customHeight="1">
      <c r="A11" s="25"/>
      <c r="B11" s="26"/>
      <c r="C11" s="26"/>
      <c r="D11" s="14"/>
      <c r="E11" s="15"/>
      <c r="F11" s="17" t="s">
        <v>6</v>
      </c>
      <c r="G11" s="20">
        <f>SUM(G8:G10)</f>
        <v>3160</v>
      </c>
    </row>
    <row r="12" spans="1:7" ht="18" customHeight="1">
      <c r="A12" s="6"/>
      <c r="B12" s="13"/>
      <c r="C12" s="13"/>
      <c r="D12" s="14"/>
      <c r="E12" s="15"/>
      <c r="F12" s="16" t="s">
        <v>9</v>
      </c>
      <c r="G12" s="20">
        <f>0.23*G11</f>
        <v>726.8000000000001</v>
      </c>
    </row>
    <row r="13" spans="1:7" ht="18" customHeight="1">
      <c r="A13" s="4"/>
      <c r="B13" s="10"/>
      <c r="C13" s="10"/>
      <c r="D13" s="11"/>
      <c r="E13" s="12"/>
      <c r="F13" s="24" t="s">
        <v>5</v>
      </c>
      <c r="G13" s="23">
        <f>G11+G12</f>
        <v>3886.8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.75390625" style="1" customWidth="1"/>
    <col min="2" max="2" width="34.75390625" style="1" customWidth="1"/>
    <col min="3" max="3" width="10.375" style="1" customWidth="1"/>
    <col min="4" max="5" width="10.75390625" style="1" customWidth="1"/>
    <col min="6" max="7" width="14.75390625" style="1" customWidth="1"/>
    <col min="8" max="8" width="9.75390625" style="1" customWidth="1"/>
    <col min="9" max="16384" width="9.125" style="1" customWidth="1"/>
  </cols>
  <sheetData>
    <row r="1" spans="1:6" ht="13.5">
      <c r="A1" s="5" t="s">
        <v>28</v>
      </c>
      <c r="B1" s="7"/>
      <c r="C1" s="7"/>
      <c r="D1" s="5"/>
      <c r="E1" s="5"/>
      <c r="F1" s="5"/>
    </row>
    <row r="2" spans="1:6" ht="13.5">
      <c r="A2" s="5" t="s">
        <v>21</v>
      </c>
      <c r="B2" s="7"/>
      <c r="C2" s="7"/>
      <c r="D2" s="5"/>
      <c r="E2" s="5"/>
      <c r="F2" s="5"/>
    </row>
    <row r="4" spans="1:4" ht="13.5">
      <c r="A4" s="32"/>
      <c r="C4" s="21"/>
      <c r="D4" s="21" t="s">
        <v>45</v>
      </c>
    </row>
    <row r="6" spans="1:7" ht="27" customHeight="1">
      <c r="A6" s="2" t="s">
        <v>0</v>
      </c>
      <c r="B6" s="9" t="s">
        <v>1</v>
      </c>
      <c r="C6" s="9" t="s">
        <v>10</v>
      </c>
      <c r="D6" s="2" t="s">
        <v>2</v>
      </c>
      <c r="E6" s="2" t="s">
        <v>3</v>
      </c>
      <c r="F6" s="47" t="s">
        <v>38</v>
      </c>
      <c r="G6" s="47" t="s">
        <v>39</v>
      </c>
    </row>
    <row r="7" spans="1:8" ht="38.25">
      <c r="A7" s="3">
        <v>1</v>
      </c>
      <c r="B7" s="27" t="s">
        <v>40</v>
      </c>
      <c r="C7" s="31" t="s">
        <v>11</v>
      </c>
      <c r="D7" s="28" t="s">
        <v>4</v>
      </c>
      <c r="E7" s="44">
        <v>6</v>
      </c>
      <c r="F7" s="36"/>
      <c r="G7" s="29"/>
      <c r="H7" s="35"/>
    </row>
    <row r="8" spans="1:8" ht="25.5">
      <c r="A8" s="3">
        <f aca="true" t="shared" si="0" ref="A8:A16">A7+1</f>
        <v>2</v>
      </c>
      <c r="B8" s="27" t="s">
        <v>41</v>
      </c>
      <c r="C8" s="31" t="s">
        <v>11</v>
      </c>
      <c r="D8" s="28" t="s">
        <v>4</v>
      </c>
      <c r="E8" s="37">
        <v>2</v>
      </c>
      <c r="F8" s="36"/>
      <c r="G8" s="36"/>
      <c r="H8" s="35"/>
    </row>
    <row r="9" spans="1:8" ht="38.25">
      <c r="A9" s="3">
        <f t="shared" si="0"/>
        <v>3</v>
      </c>
      <c r="B9" s="27" t="s">
        <v>14</v>
      </c>
      <c r="C9" s="31" t="s">
        <v>11</v>
      </c>
      <c r="D9" s="28" t="s">
        <v>4</v>
      </c>
      <c r="E9" s="37">
        <v>2</v>
      </c>
      <c r="F9" s="36"/>
      <c r="G9" s="36"/>
      <c r="H9" s="35"/>
    </row>
    <row r="10" spans="1:8" ht="63.75">
      <c r="A10" s="3">
        <f t="shared" si="0"/>
        <v>4</v>
      </c>
      <c r="B10" s="27" t="s">
        <v>42</v>
      </c>
      <c r="C10" s="31" t="s">
        <v>11</v>
      </c>
      <c r="D10" s="28" t="s">
        <v>4</v>
      </c>
      <c r="E10" s="44">
        <v>8</v>
      </c>
      <c r="F10" s="42"/>
      <c r="G10" s="36"/>
      <c r="H10" s="35"/>
    </row>
    <row r="11" spans="1:8" ht="38.25">
      <c r="A11" s="3">
        <f t="shared" si="0"/>
        <v>5</v>
      </c>
      <c r="B11" s="27" t="s">
        <v>50</v>
      </c>
      <c r="C11" s="31" t="s">
        <v>11</v>
      </c>
      <c r="D11" s="28" t="s">
        <v>4</v>
      </c>
      <c r="E11" s="44">
        <v>1</v>
      </c>
      <c r="F11" s="42"/>
      <c r="G11" s="36"/>
      <c r="H11" s="35"/>
    </row>
    <row r="12" spans="1:8" ht="51">
      <c r="A12" s="3">
        <f t="shared" si="0"/>
        <v>6</v>
      </c>
      <c r="B12" s="18" t="s">
        <v>51</v>
      </c>
      <c r="C12" s="31" t="s">
        <v>11</v>
      </c>
      <c r="D12" s="19" t="s">
        <v>4</v>
      </c>
      <c r="E12" s="38">
        <v>430</v>
      </c>
      <c r="F12" s="39"/>
      <c r="G12" s="40"/>
      <c r="H12" s="35"/>
    </row>
    <row r="13" spans="1:8" ht="51">
      <c r="A13" s="3">
        <f t="shared" si="0"/>
        <v>7</v>
      </c>
      <c r="B13" s="18" t="s">
        <v>48</v>
      </c>
      <c r="C13" s="31" t="s">
        <v>11</v>
      </c>
      <c r="D13" s="19" t="s">
        <v>4</v>
      </c>
      <c r="E13" s="38">
        <v>52</v>
      </c>
      <c r="F13" s="40"/>
      <c r="G13" s="40"/>
      <c r="H13" s="35"/>
    </row>
    <row r="14" spans="1:8" ht="38.25">
      <c r="A14" s="3">
        <f t="shared" si="0"/>
        <v>8</v>
      </c>
      <c r="B14" s="18" t="s">
        <v>43</v>
      </c>
      <c r="C14" s="27" t="s">
        <v>11</v>
      </c>
      <c r="D14" s="19" t="s">
        <v>4</v>
      </c>
      <c r="E14" s="38">
        <v>16</v>
      </c>
      <c r="F14" s="40"/>
      <c r="G14" s="40"/>
      <c r="H14" s="35"/>
    </row>
    <row r="15" spans="1:8" ht="38.25">
      <c r="A15" s="3">
        <f t="shared" si="0"/>
        <v>9</v>
      </c>
      <c r="B15" s="18" t="s">
        <v>44</v>
      </c>
      <c r="C15" s="27" t="s">
        <v>11</v>
      </c>
      <c r="D15" s="19" t="s">
        <v>4</v>
      </c>
      <c r="E15" s="45">
        <v>14</v>
      </c>
      <c r="F15" s="40"/>
      <c r="G15" s="40"/>
      <c r="H15" s="35"/>
    </row>
    <row r="16" spans="1:8" ht="38.25">
      <c r="A16" s="3">
        <f t="shared" si="0"/>
        <v>10</v>
      </c>
      <c r="B16" s="27" t="s">
        <v>49</v>
      </c>
      <c r="C16" s="27" t="s">
        <v>11</v>
      </c>
      <c r="D16" s="19" t="s">
        <v>4</v>
      </c>
      <c r="E16" s="45">
        <v>1</v>
      </c>
      <c r="F16" s="40"/>
      <c r="G16" s="40"/>
      <c r="H16" s="35"/>
    </row>
    <row r="17" spans="1:7" ht="18" customHeight="1">
      <c r="A17" s="25"/>
      <c r="B17" s="26"/>
      <c r="C17" s="26"/>
      <c r="D17" s="14"/>
      <c r="E17" s="15"/>
      <c r="F17" s="17" t="s">
        <v>6</v>
      </c>
      <c r="G17" s="20"/>
    </row>
    <row r="18" spans="1:7" ht="18" customHeight="1">
      <c r="A18" s="6"/>
      <c r="B18" s="13"/>
      <c r="C18" s="13"/>
      <c r="D18" s="14"/>
      <c r="E18" s="15"/>
      <c r="F18" s="16" t="s">
        <v>9</v>
      </c>
      <c r="G18" s="20"/>
    </row>
    <row r="19" spans="1:7" ht="18" customHeight="1">
      <c r="A19" s="4"/>
      <c r="B19" s="10"/>
      <c r="C19" s="10"/>
      <c r="D19" s="11"/>
      <c r="E19" s="12"/>
      <c r="F19" s="24" t="s">
        <v>5</v>
      </c>
      <c r="G19" s="23"/>
    </row>
    <row r="20" ht="13.5">
      <c r="G20" s="34"/>
    </row>
    <row r="21" ht="18" customHeight="1">
      <c r="A21" s="48" t="s">
        <v>46</v>
      </c>
    </row>
    <row r="22" ht="18" customHeight="1">
      <c r="A22" s="48" t="s">
        <v>46</v>
      </c>
    </row>
    <row r="23" ht="18" customHeight="1">
      <c r="A23" s="48" t="s">
        <v>46</v>
      </c>
    </row>
    <row r="24" ht="18" customHeight="1">
      <c r="A24" s="48" t="s">
        <v>46</v>
      </c>
    </row>
    <row r="25" ht="18" customHeight="1">
      <c r="A25" s="48" t="s">
        <v>46</v>
      </c>
    </row>
    <row r="26" ht="18" customHeight="1">
      <c r="A26" s="48" t="s">
        <v>46</v>
      </c>
    </row>
    <row r="27" ht="18" customHeight="1">
      <c r="A27" s="48" t="s">
        <v>46</v>
      </c>
    </row>
    <row r="28" ht="18" customHeight="1"/>
    <row r="29" ht="18" customHeight="1">
      <c r="E29" s="49" t="s">
        <v>52</v>
      </c>
    </row>
    <row r="30" ht="18" customHeight="1">
      <c r="E30" s="50" t="s">
        <v>47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user67</cp:lastModifiedBy>
  <cp:lastPrinted>2015-12-02T13:59:39Z</cp:lastPrinted>
  <dcterms:created xsi:type="dcterms:W3CDTF">2000-06-02T11:04:59Z</dcterms:created>
  <dcterms:modified xsi:type="dcterms:W3CDTF">2015-12-21T11:50:55Z</dcterms:modified>
  <cp:category/>
  <cp:version/>
  <cp:contentType/>
  <cp:contentStatus/>
</cp:coreProperties>
</file>